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ACF261E-2735-42EF-9BA8-F7AA6DD6B88A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D88" i="1" l="1"/>
  <c r="E52" i="1"/>
  <c r="E88" i="1" s="1"/>
  <c r="C52" i="1"/>
  <c r="C88" i="1" s="1"/>
  <c r="D32" i="1"/>
  <c r="E32" i="1"/>
  <c r="C32" i="1"/>
</calcChain>
</file>

<file path=xl/sharedStrings.xml><?xml version="1.0" encoding="utf-8"?>
<sst xmlns="http://schemas.openxmlformats.org/spreadsheetml/2006/main" count="100" uniqueCount="94">
  <si>
    <t>Движения денежных средств</t>
  </si>
  <si>
    <t>Период: 1 полугодие 2021 г.</t>
  </si>
  <si>
    <t>Показатели: Сумма упр. учета;</t>
  </si>
  <si>
    <t>Группировки строк: Валюта счета (кассы) (Элементы); Приход расход (Элементы); Статья движения денежных средств (Элементы);</t>
  </si>
  <si>
    <t>Группировки колонок: Вид денежных средств (Элементы);</t>
  </si>
  <si>
    <t>Виїзд аварійної бригади</t>
  </si>
  <si>
    <t>Відсотки отримані</t>
  </si>
  <si>
    <t>Врізка згідно заяви</t>
  </si>
  <si>
    <t>Встановлення лічильника</t>
  </si>
  <si>
    <t>Зарплата</t>
  </si>
  <si>
    <t>Компенсации Соцстрах</t>
  </si>
  <si>
    <t>Компенсації  ЧАЕС</t>
  </si>
  <si>
    <t>Компенсація вартості ел/енергії</t>
  </si>
  <si>
    <t>Монтаж/Демонтаж лічильника</t>
  </si>
  <si>
    <t>Оплата за металобрухт</t>
  </si>
  <si>
    <t>Оплата карткою послуг</t>
  </si>
  <si>
    <t>Оплата покупателя за талони</t>
  </si>
  <si>
    <t>Оплата покупателя за тех.умови</t>
  </si>
  <si>
    <t>Оплата покупця</t>
  </si>
  <si>
    <t>Опломбування лічильника</t>
  </si>
  <si>
    <t>Очистка стоків</t>
  </si>
  <si>
    <t>Пільги населення ПКМУ №848,</t>
  </si>
  <si>
    <t>Послуги ремонту</t>
  </si>
  <si>
    <t>Работи для юросіб</t>
  </si>
  <si>
    <t>Ремонт трубопровода зг.заяви</t>
  </si>
  <si>
    <t>Субсидії ПКМУ №848,</t>
  </si>
  <si>
    <t>Судові витрати</t>
  </si>
  <si>
    <t>Аналіз питної води</t>
  </si>
  <si>
    <t>Аудиторські послуги</t>
  </si>
  <si>
    <t>Будівельні матеріали</t>
  </si>
  <si>
    <t>Вебінари</t>
  </si>
  <si>
    <t>Вивіз сміття</t>
  </si>
  <si>
    <t>Виплати по ЦПХ</t>
  </si>
  <si>
    <t>Витратні  матеріали для обладнання</t>
  </si>
  <si>
    <t>Газ пропан кисень</t>
  </si>
  <si>
    <t>Господарчі товари</t>
  </si>
  <si>
    <t>Дератизація та дезинфекція</t>
  </si>
  <si>
    <t>Державні послуги</t>
  </si>
  <si>
    <t>Діагностика обладнання</t>
  </si>
  <si>
    <t>Друкована продукція</t>
  </si>
  <si>
    <t>Електроенергія</t>
  </si>
  <si>
    <t>Електроматеріали</t>
  </si>
  <si>
    <t>Запчастини для ремонту аварій</t>
  </si>
  <si>
    <t>Медичний огляд</t>
  </si>
  <si>
    <t>Медичні вироби</t>
  </si>
  <si>
    <t>Молоко</t>
  </si>
  <si>
    <t>Обслуговування РРО</t>
  </si>
  <si>
    <t>Обстеження об"єкта</t>
  </si>
  <si>
    <t>Опалення</t>
  </si>
  <si>
    <t>Оплата за автозапчастини</t>
  </si>
  <si>
    <t>Оплата за канцтовари</t>
  </si>
  <si>
    <t>Оплата постачальнику за ПММ</t>
  </si>
  <si>
    <t>Основні засоби</t>
  </si>
  <si>
    <t>Охорона</t>
  </si>
  <si>
    <t>ПДВ - поповнення спец рахунку</t>
  </si>
  <si>
    <t>Пені штрафи оплачені</t>
  </si>
  <si>
    <t>Пломби</t>
  </si>
  <si>
    <t>Податки  по заробітній платі</t>
  </si>
  <si>
    <t>Послуги банку</t>
  </si>
  <si>
    <t>Послуги зв"язку</t>
  </si>
  <si>
    <t>Послуги інтернету</t>
  </si>
  <si>
    <t>Послуги навчання</t>
  </si>
  <si>
    <t>Послуги програмного забеспечення</t>
  </si>
  <si>
    <t>Поштові послуги</t>
  </si>
  <si>
    <t>Придбання МШП</t>
  </si>
  <si>
    <t>Протипожежні засоби</t>
  </si>
  <si>
    <t>Протипожежні послуги</t>
  </si>
  <si>
    <t>Профвнески з працівників</t>
  </si>
  <si>
    <t>Ресурсні податки</t>
  </si>
  <si>
    <t>Спецодяг</t>
  </si>
  <si>
    <t>Страхування</t>
  </si>
  <si>
    <t>Судовий збір</t>
  </si>
  <si>
    <t>Технічний огляд</t>
  </si>
  <si>
    <t>Транспортні послуги</t>
  </si>
  <si>
    <t>Хімреактиви</t>
  </si>
  <si>
    <t>НАДХОДЖЕННЯ</t>
  </si>
  <si>
    <t>СТАТТЯ РУХУ ГРОШОВИХ КОШТІВ</t>
  </si>
  <si>
    <t>ВАЛЮТА РАХУНКУ(КАСИ)</t>
  </si>
  <si>
    <t>ГОТІВКОВІ</t>
  </si>
  <si>
    <t>БЕЗГОТІВКОВІ</t>
  </si>
  <si>
    <t>ПІДСУМОК</t>
  </si>
  <si>
    <t>Сума упр. обліку</t>
  </si>
  <si>
    <t>ВИТРАТИ</t>
  </si>
  <si>
    <t xml:space="preserve">Виконавчий лист  </t>
  </si>
  <si>
    <t>Відрахування зг.колективного договору</t>
  </si>
  <si>
    <t>РУХ ГРОШОВИХ КОШТІВ</t>
  </si>
  <si>
    <t>ПЕРІД СІЧЕНЬ-ЧЕРВЕНЬ 2021 року</t>
  </si>
  <si>
    <t xml:space="preserve">Дирктор </t>
  </si>
  <si>
    <t>А.В.Михеєнко</t>
  </si>
  <si>
    <t>Головний бухгалтер</t>
  </si>
  <si>
    <t>О.А.Курзенєва</t>
  </si>
  <si>
    <t>Виконавець</t>
  </si>
  <si>
    <t>гол.економіст Р.Деремедведь</t>
  </si>
  <si>
    <t>тел. 41-065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</si>
</sst>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rgb="FF594304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2DD"/>
        <bgColor auto="1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 indent="1"/>
    </xf>
    <xf numFmtId="4" fontId="5" fillId="3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 indent="2"/>
    </xf>
    <xf numFmtId="4" fontId="6" fillId="3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96"/>
  <sheetViews>
    <sheetView tabSelected="1" topLeftCell="A7" workbookViewId="0">
      <selection activeCell="C98" sqref="C98"/>
    </sheetView>
  </sheetViews>
  <sheetFormatPr defaultColWidth="10.5" defaultRowHeight="11.45" customHeight="1" outlineLevelRow="2" x14ac:dyDescent="0.2"/>
  <cols>
    <col min="1" max="1" width="2.33203125" style="1" customWidth="1"/>
    <col min="2" max="2" width="43.6640625" style="1" customWidth="1"/>
    <col min="3" max="5" width="17.5" style="1" customWidth="1"/>
  </cols>
  <sheetData>
    <row r="1" spans="2:5" s="1" customFormat="1" ht="15.95" hidden="1" customHeight="1" x14ac:dyDescent="0.2">
      <c r="B1" s="2" t="s">
        <v>0</v>
      </c>
    </row>
    <row r="2" spans="2:5" s="1" customFormat="1" ht="11.1" hidden="1" customHeight="1" x14ac:dyDescent="0.2">
      <c r="B2" s="3" t="s">
        <v>1</v>
      </c>
    </row>
    <row r="3" spans="2:5" s="1" customFormat="1" ht="11.1" hidden="1" customHeight="1" x14ac:dyDescent="0.2">
      <c r="B3" s="3" t="s">
        <v>2</v>
      </c>
    </row>
    <row r="4" spans="2:5" s="1" customFormat="1" ht="11.1" hidden="1" customHeight="1" x14ac:dyDescent="0.2">
      <c r="B4" s="3" t="s">
        <v>3</v>
      </c>
    </row>
    <row r="5" spans="2:5" s="1" customFormat="1" ht="11.1" hidden="1" customHeight="1" x14ac:dyDescent="0.2">
      <c r="B5" s="3" t="s">
        <v>4</v>
      </c>
    </row>
    <row r="6" spans="2:5" ht="11.25" hidden="1" x14ac:dyDescent="0.2"/>
    <row r="7" spans="2:5" ht="11.25" x14ac:dyDescent="0.2">
      <c r="B7" s="18" t="s">
        <v>85</v>
      </c>
    </row>
    <row r="8" spans="2:5" ht="11.25" x14ac:dyDescent="0.2">
      <c r="B8" s="18" t="s">
        <v>86</v>
      </c>
    </row>
    <row r="9" spans="2:5" ht="11.1" customHeight="1" x14ac:dyDescent="0.2">
      <c r="B9" s="4" t="s">
        <v>77</v>
      </c>
      <c r="C9" s="4" t="s">
        <v>78</v>
      </c>
      <c r="D9" s="4" t="s">
        <v>79</v>
      </c>
      <c r="E9" s="5" t="s">
        <v>80</v>
      </c>
    </row>
    <row r="10" spans="2:5" ht="11.1" customHeight="1" x14ac:dyDescent="0.2">
      <c r="B10" s="4" t="s">
        <v>76</v>
      </c>
      <c r="C10" s="6" t="s">
        <v>81</v>
      </c>
      <c r="D10" s="6" t="s">
        <v>81</v>
      </c>
      <c r="E10" s="6" t="s">
        <v>81</v>
      </c>
    </row>
    <row r="11" spans="2:5" ht="11.1" customHeight="1" outlineLevel="1" x14ac:dyDescent="0.2">
      <c r="B11" s="8" t="s">
        <v>75</v>
      </c>
      <c r="C11" s="9"/>
      <c r="D11" s="9"/>
      <c r="E11" s="10"/>
    </row>
    <row r="12" spans="2:5" ht="11.1" customHeight="1" outlineLevel="2" x14ac:dyDescent="0.2">
      <c r="B12" s="11" t="s">
        <v>5</v>
      </c>
      <c r="C12" s="12"/>
      <c r="D12" s="13">
        <v>156.4</v>
      </c>
      <c r="E12" s="14">
        <v>156.4</v>
      </c>
    </row>
    <row r="13" spans="2:5" ht="11.1" customHeight="1" outlineLevel="2" x14ac:dyDescent="0.2">
      <c r="B13" s="11" t="s">
        <v>6</v>
      </c>
      <c r="C13" s="12"/>
      <c r="D13" s="13">
        <v>211.45</v>
      </c>
      <c r="E13" s="14">
        <v>211.45</v>
      </c>
    </row>
    <row r="14" spans="2:5" ht="11.1" customHeight="1" outlineLevel="2" x14ac:dyDescent="0.2">
      <c r="B14" s="11" t="s">
        <v>7</v>
      </c>
      <c r="C14" s="9">
        <v>6117.3</v>
      </c>
      <c r="D14" s="9">
        <v>1730.3</v>
      </c>
      <c r="E14" s="10">
        <v>7847.6</v>
      </c>
    </row>
    <row r="15" spans="2:5" ht="11.1" customHeight="1" outlineLevel="2" x14ac:dyDescent="0.2">
      <c r="B15" s="11" t="s">
        <v>8</v>
      </c>
      <c r="C15" s="9">
        <v>3424.8</v>
      </c>
      <c r="D15" s="9">
        <v>1307.0999999999999</v>
      </c>
      <c r="E15" s="10">
        <v>4731.8999999999996</v>
      </c>
    </row>
    <row r="16" spans="2:5" ht="11.1" customHeight="1" outlineLevel="2" x14ac:dyDescent="0.2">
      <c r="B16" s="11" t="s">
        <v>10</v>
      </c>
      <c r="C16" s="12"/>
      <c r="D16" s="9">
        <v>177115.78</v>
      </c>
      <c r="E16" s="10">
        <v>177115.78</v>
      </c>
    </row>
    <row r="17" spans="2:5" ht="11.1" customHeight="1" outlineLevel="2" x14ac:dyDescent="0.2">
      <c r="B17" s="11" t="s">
        <v>11</v>
      </c>
      <c r="C17" s="12"/>
      <c r="D17" s="9">
        <v>39308.94</v>
      </c>
      <c r="E17" s="10">
        <v>39308.94</v>
      </c>
    </row>
    <row r="18" spans="2:5" ht="11.1" customHeight="1" outlineLevel="2" x14ac:dyDescent="0.2">
      <c r="B18" s="11" t="s">
        <v>12</v>
      </c>
      <c r="C18" s="12"/>
      <c r="D18" s="9">
        <v>657584.19999999995</v>
      </c>
      <c r="E18" s="10">
        <v>657584.19999999995</v>
      </c>
    </row>
    <row r="19" spans="2:5" ht="11.1" customHeight="1" outlineLevel="2" x14ac:dyDescent="0.2">
      <c r="B19" s="11" t="s">
        <v>13</v>
      </c>
      <c r="C19" s="9">
        <v>3561.8</v>
      </c>
      <c r="D19" s="12"/>
      <c r="E19" s="10">
        <v>3561.8</v>
      </c>
    </row>
    <row r="20" spans="2:5" ht="11.1" customHeight="1" outlineLevel="2" x14ac:dyDescent="0.2">
      <c r="B20" s="11" t="s">
        <v>14</v>
      </c>
      <c r="C20" s="12"/>
      <c r="D20" s="9">
        <v>19256.5</v>
      </c>
      <c r="E20" s="10">
        <v>19256.5</v>
      </c>
    </row>
    <row r="21" spans="2:5" ht="11.1" customHeight="1" outlineLevel="2" x14ac:dyDescent="0.2">
      <c r="B21" s="11" t="s">
        <v>15</v>
      </c>
      <c r="C21" s="12"/>
      <c r="D21" s="9">
        <v>15629.07</v>
      </c>
      <c r="E21" s="10">
        <v>15629.07</v>
      </c>
    </row>
    <row r="22" spans="2:5" ht="11.1" customHeight="1" outlineLevel="2" x14ac:dyDescent="0.2">
      <c r="B22" s="11" t="s">
        <v>16</v>
      </c>
      <c r="C22" s="9">
        <v>306413.90000000002</v>
      </c>
      <c r="D22" s="9">
        <v>683922.73</v>
      </c>
      <c r="E22" s="10">
        <v>990336.63</v>
      </c>
    </row>
    <row r="23" spans="2:5" ht="11.1" customHeight="1" outlineLevel="2" x14ac:dyDescent="0.2">
      <c r="B23" s="11" t="s">
        <v>17</v>
      </c>
      <c r="C23" s="9">
        <v>14577</v>
      </c>
      <c r="D23" s="9">
        <v>29368.02</v>
      </c>
      <c r="E23" s="10">
        <v>43945.02</v>
      </c>
    </row>
    <row r="24" spans="2:5" ht="11.1" customHeight="1" outlineLevel="2" x14ac:dyDescent="0.2">
      <c r="B24" s="11" t="s">
        <v>18</v>
      </c>
      <c r="C24" s="9">
        <v>705406.3</v>
      </c>
      <c r="D24" s="9">
        <v>21532933.789999999</v>
      </c>
      <c r="E24" s="10">
        <v>22238340.09</v>
      </c>
    </row>
    <row r="25" spans="2:5" ht="11.1" customHeight="1" outlineLevel="2" x14ac:dyDescent="0.2">
      <c r="B25" s="11" t="s">
        <v>19</v>
      </c>
      <c r="C25" s="9">
        <v>5005.3999999999996</v>
      </c>
      <c r="D25" s="9">
        <v>1272.5</v>
      </c>
      <c r="E25" s="10">
        <v>6277.9</v>
      </c>
    </row>
    <row r="26" spans="2:5" ht="11.1" customHeight="1" outlineLevel="2" x14ac:dyDescent="0.2">
      <c r="B26" s="11" t="s">
        <v>20</v>
      </c>
      <c r="C26" s="9">
        <v>8070.3</v>
      </c>
      <c r="D26" s="9">
        <v>69090.850000000006</v>
      </c>
      <c r="E26" s="10">
        <v>77161.149999999994</v>
      </c>
    </row>
    <row r="27" spans="2:5" ht="11.1" customHeight="1" outlineLevel="2" x14ac:dyDescent="0.2">
      <c r="B27" s="11" t="s">
        <v>22</v>
      </c>
      <c r="C27" s="12"/>
      <c r="D27" s="9">
        <v>12688.18</v>
      </c>
      <c r="E27" s="10">
        <v>12688.18</v>
      </c>
    </row>
    <row r="28" spans="2:5" ht="11.1" customHeight="1" outlineLevel="2" x14ac:dyDescent="0.2">
      <c r="B28" s="11" t="s">
        <v>23</v>
      </c>
      <c r="C28" s="12"/>
      <c r="D28" s="9">
        <v>37703.519999999997</v>
      </c>
      <c r="E28" s="10">
        <v>37703.519999999997</v>
      </c>
    </row>
    <row r="29" spans="2:5" ht="11.1" customHeight="1" outlineLevel="2" x14ac:dyDescent="0.2">
      <c r="B29" s="11" t="s">
        <v>24</v>
      </c>
      <c r="C29" s="9">
        <v>7018.8</v>
      </c>
      <c r="D29" s="9">
        <v>3335.4</v>
      </c>
      <c r="E29" s="10">
        <v>10354.200000000001</v>
      </c>
    </row>
    <row r="30" spans="2:5" ht="11.1" customHeight="1" outlineLevel="2" x14ac:dyDescent="0.2">
      <c r="B30" s="11" t="s">
        <v>25</v>
      </c>
      <c r="C30" s="12"/>
      <c r="D30" s="9">
        <v>12087.11</v>
      </c>
      <c r="E30" s="10">
        <v>12087.11</v>
      </c>
    </row>
    <row r="31" spans="2:5" ht="11.1" customHeight="1" outlineLevel="2" x14ac:dyDescent="0.2">
      <c r="B31" s="11" t="s">
        <v>26</v>
      </c>
      <c r="C31" s="12"/>
      <c r="D31" s="13">
        <v>886.42</v>
      </c>
      <c r="E31" s="14">
        <v>886.42</v>
      </c>
    </row>
    <row r="32" spans="2:5" ht="11.1" customHeight="1" outlineLevel="2" x14ac:dyDescent="0.2">
      <c r="B32" s="15" t="s">
        <v>80</v>
      </c>
      <c r="C32" s="16">
        <f>SUM(C12:C31)</f>
        <v>1059595.6000000001</v>
      </c>
      <c r="D32" s="16">
        <f t="shared" ref="D32:E32" si="0">SUM(D12:D31)</f>
        <v>23295588.259999998</v>
      </c>
      <c r="E32" s="16">
        <f t="shared" si="0"/>
        <v>24355183.859999996</v>
      </c>
    </row>
    <row r="33" spans="2:5" ht="11.1" customHeight="1" outlineLevel="1" x14ac:dyDescent="0.2">
      <c r="B33" s="8" t="s">
        <v>82</v>
      </c>
      <c r="C33" s="9"/>
      <c r="D33" s="9"/>
      <c r="E33" s="10"/>
    </row>
    <row r="34" spans="2:5" ht="11.1" customHeight="1" outlineLevel="2" x14ac:dyDescent="0.2">
      <c r="B34" s="11" t="s">
        <v>27</v>
      </c>
      <c r="C34" s="12"/>
      <c r="D34" s="9">
        <v>62118.55</v>
      </c>
      <c r="E34" s="10">
        <v>62118.55</v>
      </c>
    </row>
    <row r="35" spans="2:5" ht="11.1" customHeight="1" outlineLevel="2" x14ac:dyDescent="0.2">
      <c r="B35" s="11" t="s">
        <v>28</v>
      </c>
      <c r="C35" s="12"/>
      <c r="D35" s="9">
        <v>44500</v>
      </c>
      <c r="E35" s="10">
        <v>44500</v>
      </c>
    </row>
    <row r="36" spans="2:5" ht="11.1" customHeight="1" outlineLevel="2" x14ac:dyDescent="0.2">
      <c r="B36" s="11" t="s">
        <v>29</v>
      </c>
      <c r="C36" s="12"/>
      <c r="D36" s="9">
        <v>17426</v>
      </c>
      <c r="E36" s="10">
        <v>17426</v>
      </c>
    </row>
    <row r="37" spans="2:5" ht="11.1" customHeight="1" outlineLevel="2" x14ac:dyDescent="0.2">
      <c r="B37" s="11" t="s">
        <v>30</v>
      </c>
      <c r="C37" s="12"/>
      <c r="D37" s="9">
        <v>1199</v>
      </c>
      <c r="E37" s="10">
        <v>1199</v>
      </c>
    </row>
    <row r="38" spans="2:5" ht="11.1" customHeight="1" outlineLevel="2" x14ac:dyDescent="0.2">
      <c r="B38" s="11" t="s">
        <v>31</v>
      </c>
      <c r="C38" s="12"/>
      <c r="D38" s="13">
        <v>770</v>
      </c>
      <c r="E38" s="14">
        <v>770</v>
      </c>
    </row>
    <row r="39" spans="2:5" ht="11.1" customHeight="1" outlineLevel="2" x14ac:dyDescent="0.2">
      <c r="B39" s="11" t="s">
        <v>83</v>
      </c>
      <c r="C39" s="12"/>
      <c r="D39" s="9">
        <v>5429.69</v>
      </c>
      <c r="E39" s="10">
        <v>5429.69</v>
      </c>
    </row>
    <row r="40" spans="2:5" ht="11.1" customHeight="1" outlineLevel="2" x14ac:dyDescent="0.2">
      <c r="B40" s="11" t="s">
        <v>32</v>
      </c>
      <c r="C40" s="12"/>
      <c r="D40" s="9">
        <v>51888.33</v>
      </c>
      <c r="E40" s="10">
        <v>51888.33</v>
      </c>
    </row>
    <row r="41" spans="2:5" ht="11.1" customHeight="1" outlineLevel="2" x14ac:dyDescent="0.2">
      <c r="B41" s="11" t="s">
        <v>33</v>
      </c>
      <c r="C41" s="12"/>
      <c r="D41" s="9">
        <v>22716</v>
      </c>
      <c r="E41" s="10">
        <v>22716</v>
      </c>
    </row>
    <row r="42" spans="2:5" ht="11.1" customHeight="1" outlineLevel="2" x14ac:dyDescent="0.2">
      <c r="B42" s="11" t="s">
        <v>84</v>
      </c>
      <c r="C42" s="9">
        <v>3300.5</v>
      </c>
      <c r="D42" s="9">
        <v>20700</v>
      </c>
      <c r="E42" s="10">
        <v>24000.5</v>
      </c>
    </row>
    <row r="43" spans="2:5" ht="11.1" customHeight="1" outlineLevel="2" x14ac:dyDescent="0.2">
      <c r="B43" s="11" t="s">
        <v>34</v>
      </c>
      <c r="C43" s="12"/>
      <c r="D43" s="9">
        <v>4413</v>
      </c>
      <c r="E43" s="10">
        <v>4413</v>
      </c>
    </row>
    <row r="44" spans="2:5" ht="11.1" customHeight="1" outlineLevel="2" x14ac:dyDescent="0.2">
      <c r="B44" s="11" t="s">
        <v>35</v>
      </c>
      <c r="C44" s="12"/>
      <c r="D44" s="9">
        <v>9994.86</v>
      </c>
      <c r="E44" s="10">
        <v>9994.86</v>
      </c>
    </row>
    <row r="45" spans="2:5" ht="11.1" customHeight="1" outlineLevel="2" x14ac:dyDescent="0.2">
      <c r="B45" s="11" t="s">
        <v>36</v>
      </c>
      <c r="C45" s="12"/>
      <c r="D45" s="9">
        <v>13380.36</v>
      </c>
      <c r="E45" s="10">
        <v>13380.36</v>
      </c>
    </row>
    <row r="46" spans="2:5" ht="11.1" customHeight="1" outlineLevel="2" x14ac:dyDescent="0.2">
      <c r="B46" s="11" t="s">
        <v>37</v>
      </c>
      <c r="C46" s="12"/>
      <c r="D46" s="13">
        <v>680</v>
      </c>
      <c r="E46" s="14">
        <v>680</v>
      </c>
    </row>
    <row r="47" spans="2:5" ht="11.1" customHeight="1" outlineLevel="2" x14ac:dyDescent="0.2">
      <c r="B47" s="11" t="s">
        <v>38</v>
      </c>
      <c r="C47" s="12"/>
      <c r="D47" s="9">
        <v>4003.2</v>
      </c>
      <c r="E47" s="10">
        <v>4003.2</v>
      </c>
    </row>
    <row r="48" spans="2:5" ht="11.1" customHeight="1" outlineLevel="2" x14ac:dyDescent="0.2">
      <c r="B48" s="11" t="s">
        <v>39</v>
      </c>
      <c r="C48" s="12"/>
      <c r="D48" s="9">
        <v>11580</v>
      </c>
      <c r="E48" s="10">
        <v>11580</v>
      </c>
    </row>
    <row r="49" spans="2:5" ht="11.1" customHeight="1" outlineLevel="2" x14ac:dyDescent="0.2">
      <c r="B49" s="11" t="s">
        <v>40</v>
      </c>
      <c r="C49" s="12"/>
      <c r="D49" s="9">
        <v>1150548.96</v>
      </c>
      <c r="E49" s="10">
        <v>1150548.96</v>
      </c>
    </row>
    <row r="50" spans="2:5" ht="11.1" customHeight="1" outlineLevel="2" x14ac:dyDescent="0.2">
      <c r="B50" s="11" t="s">
        <v>41</v>
      </c>
      <c r="C50" s="12"/>
      <c r="D50" s="9">
        <v>94859.44</v>
      </c>
      <c r="E50" s="10">
        <v>94859.44</v>
      </c>
    </row>
    <row r="51" spans="2:5" ht="11.1" customHeight="1" outlineLevel="2" x14ac:dyDescent="0.2">
      <c r="B51" s="11" t="s">
        <v>42</v>
      </c>
      <c r="C51" s="12"/>
      <c r="D51" s="9">
        <v>134458.57</v>
      </c>
      <c r="E51" s="10">
        <v>134458.57</v>
      </c>
    </row>
    <row r="52" spans="2:5" ht="11.1" customHeight="1" outlineLevel="2" x14ac:dyDescent="0.2">
      <c r="B52" s="11" t="s">
        <v>9</v>
      </c>
      <c r="C52" s="9">
        <f>1040417.4+20000</f>
        <v>1060417.3999999999</v>
      </c>
      <c r="D52" s="9">
        <v>10785619.439999999</v>
      </c>
      <c r="E52" s="10">
        <f>11826036.84+20000</f>
        <v>11846036.84</v>
      </c>
    </row>
    <row r="53" spans="2:5" ht="11.1" customHeight="1" outlineLevel="2" x14ac:dyDescent="0.2">
      <c r="B53" s="11" t="s">
        <v>43</v>
      </c>
      <c r="C53" s="12"/>
      <c r="D53" s="9">
        <v>40178.76</v>
      </c>
      <c r="E53" s="10">
        <v>40178.76</v>
      </c>
    </row>
    <row r="54" spans="2:5" ht="11.1" customHeight="1" outlineLevel="2" x14ac:dyDescent="0.2">
      <c r="B54" s="11" t="s">
        <v>44</v>
      </c>
      <c r="C54" s="12"/>
      <c r="D54" s="9">
        <v>23950</v>
      </c>
      <c r="E54" s="10">
        <v>23950</v>
      </c>
    </row>
    <row r="55" spans="2:5" ht="11.1" customHeight="1" outlineLevel="2" x14ac:dyDescent="0.2">
      <c r="B55" s="11" t="s">
        <v>45</v>
      </c>
      <c r="C55" s="12"/>
      <c r="D55" s="9">
        <v>44223.4</v>
      </c>
      <c r="E55" s="10">
        <v>44223.4</v>
      </c>
    </row>
    <row r="56" spans="2:5" ht="11.1" customHeight="1" outlineLevel="2" x14ac:dyDescent="0.2">
      <c r="B56" s="11" t="s">
        <v>46</v>
      </c>
      <c r="C56" s="12"/>
      <c r="D56" s="9">
        <v>1350</v>
      </c>
      <c r="E56" s="10">
        <v>1350</v>
      </c>
    </row>
    <row r="57" spans="2:5" ht="11.1" customHeight="1" outlineLevel="2" x14ac:dyDescent="0.2">
      <c r="B57" s="11" t="s">
        <v>47</v>
      </c>
      <c r="C57" s="12"/>
      <c r="D57" s="9">
        <v>33320</v>
      </c>
      <c r="E57" s="10">
        <v>33320</v>
      </c>
    </row>
    <row r="58" spans="2:5" ht="11.1" customHeight="1" outlineLevel="2" x14ac:dyDescent="0.2">
      <c r="B58" s="11" t="s">
        <v>48</v>
      </c>
      <c r="C58" s="12"/>
      <c r="D58" s="9">
        <v>143436.18</v>
      </c>
      <c r="E58" s="10">
        <v>143436.18</v>
      </c>
    </row>
    <row r="59" spans="2:5" ht="11.1" customHeight="1" outlineLevel="2" x14ac:dyDescent="0.2">
      <c r="B59" s="11" t="s">
        <v>49</v>
      </c>
      <c r="C59" s="12"/>
      <c r="D59" s="9">
        <v>203371</v>
      </c>
      <c r="E59" s="10">
        <v>203371</v>
      </c>
    </row>
    <row r="60" spans="2:5" ht="11.1" customHeight="1" outlineLevel="2" x14ac:dyDescent="0.2">
      <c r="B60" s="11" t="s">
        <v>50</v>
      </c>
      <c r="C60" s="12"/>
      <c r="D60" s="9">
        <v>19408.2</v>
      </c>
      <c r="E60" s="10">
        <v>19408.2</v>
      </c>
    </row>
    <row r="61" spans="2:5" ht="11.1" customHeight="1" outlineLevel="2" x14ac:dyDescent="0.2">
      <c r="B61" s="11" t="s">
        <v>51</v>
      </c>
      <c r="C61" s="12"/>
      <c r="D61" s="9">
        <v>544594.98</v>
      </c>
      <c r="E61" s="10">
        <v>544594.98</v>
      </c>
    </row>
    <row r="62" spans="2:5" ht="11.1" customHeight="1" outlineLevel="2" x14ac:dyDescent="0.2">
      <c r="B62" s="11" t="s">
        <v>52</v>
      </c>
      <c r="C62" s="12"/>
      <c r="D62" s="9">
        <v>106743</v>
      </c>
      <c r="E62" s="10">
        <v>106743</v>
      </c>
    </row>
    <row r="63" spans="2:5" ht="11.1" customHeight="1" outlineLevel="2" x14ac:dyDescent="0.2">
      <c r="B63" s="11" t="s">
        <v>53</v>
      </c>
      <c r="C63" s="12"/>
      <c r="D63" s="9">
        <v>8097.28</v>
      </c>
      <c r="E63" s="10">
        <v>8097.28</v>
      </c>
    </row>
    <row r="64" spans="2:5" ht="11.1" customHeight="1" outlineLevel="2" x14ac:dyDescent="0.2">
      <c r="B64" s="11" t="s">
        <v>54</v>
      </c>
      <c r="C64" s="12"/>
      <c r="D64" s="9">
        <v>2622000</v>
      </c>
      <c r="E64" s="10">
        <v>2622000</v>
      </c>
    </row>
    <row r="65" spans="2:5" ht="11.1" customHeight="1" outlineLevel="2" x14ac:dyDescent="0.2">
      <c r="B65" s="11" t="s">
        <v>55</v>
      </c>
      <c r="C65" s="12"/>
      <c r="D65" s="9">
        <v>1439.33</v>
      </c>
      <c r="E65" s="10">
        <v>1439.33</v>
      </c>
    </row>
    <row r="66" spans="2:5" ht="11.1" customHeight="1" outlineLevel="2" x14ac:dyDescent="0.2">
      <c r="B66" s="11" t="s">
        <v>21</v>
      </c>
      <c r="C66" s="12"/>
      <c r="D66" s="9">
        <v>2532.1</v>
      </c>
      <c r="E66" s="10">
        <v>2532.1</v>
      </c>
    </row>
    <row r="67" spans="2:5" ht="11.1" customHeight="1" outlineLevel="2" x14ac:dyDescent="0.2">
      <c r="B67" s="11" t="s">
        <v>56</v>
      </c>
      <c r="C67" s="12"/>
      <c r="D67" s="9">
        <v>15474</v>
      </c>
      <c r="E67" s="10">
        <v>15474</v>
      </c>
    </row>
    <row r="68" spans="2:5" ht="11.1" customHeight="1" outlineLevel="2" x14ac:dyDescent="0.2">
      <c r="B68" s="11" t="s">
        <v>57</v>
      </c>
      <c r="C68" s="12"/>
      <c r="D68" s="9">
        <v>6248993.29</v>
      </c>
      <c r="E68" s="10">
        <v>6248993.29</v>
      </c>
    </row>
    <row r="69" spans="2:5" ht="11.1" customHeight="1" outlineLevel="2" x14ac:dyDescent="0.2">
      <c r="B69" s="11" t="s">
        <v>58</v>
      </c>
      <c r="C69" s="12"/>
      <c r="D69" s="9">
        <v>35670.050000000003</v>
      </c>
      <c r="E69" s="10">
        <v>35670.050000000003</v>
      </c>
    </row>
    <row r="70" spans="2:5" ht="11.1" customHeight="1" outlineLevel="2" x14ac:dyDescent="0.2">
      <c r="B70" s="11" t="s">
        <v>59</v>
      </c>
      <c r="C70" s="12"/>
      <c r="D70" s="9">
        <v>58850.559999999998</v>
      </c>
      <c r="E70" s="10">
        <v>58850.559999999998</v>
      </c>
    </row>
    <row r="71" spans="2:5" ht="11.1" customHeight="1" outlineLevel="2" x14ac:dyDescent="0.2">
      <c r="B71" s="11" t="s">
        <v>60</v>
      </c>
      <c r="C71" s="12"/>
      <c r="D71" s="9">
        <v>28132</v>
      </c>
      <c r="E71" s="10">
        <v>28132</v>
      </c>
    </row>
    <row r="72" spans="2:5" ht="11.1" customHeight="1" outlineLevel="2" x14ac:dyDescent="0.2">
      <c r="B72" s="11" t="s">
        <v>61</v>
      </c>
      <c r="C72" s="12"/>
      <c r="D72" s="9">
        <v>31815</v>
      </c>
      <c r="E72" s="10">
        <v>31815</v>
      </c>
    </row>
    <row r="73" spans="2:5" ht="11.1" customHeight="1" outlineLevel="2" x14ac:dyDescent="0.2">
      <c r="B73" s="11" t="s">
        <v>62</v>
      </c>
      <c r="C73" s="12"/>
      <c r="D73" s="9">
        <v>40552</v>
      </c>
      <c r="E73" s="10">
        <v>40552</v>
      </c>
    </row>
    <row r="74" spans="2:5" ht="11.1" customHeight="1" outlineLevel="2" x14ac:dyDescent="0.2">
      <c r="B74" s="11" t="s">
        <v>22</v>
      </c>
      <c r="C74" s="12"/>
      <c r="D74" s="9">
        <v>162043.78</v>
      </c>
      <c r="E74" s="10">
        <v>162043.78</v>
      </c>
    </row>
    <row r="75" spans="2:5" ht="11.1" customHeight="1" outlineLevel="2" x14ac:dyDescent="0.2">
      <c r="B75" s="11" t="s">
        <v>63</v>
      </c>
      <c r="C75" s="12"/>
      <c r="D75" s="9">
        <v>5809.2</v>
      </c>
      <c r="E75" s="10">
        <v>5809.2</v>
      </c>
    </row>
    <row r="76" spans="2:5" ht="11.1" customHeight="1" outlineLevel="2" x14ac:dyDescent="0.2">
      <c r="B76" s="11" t="s">
        <v>64</v>
      </c>
      <c r="C76" s="12"/>
      <c r="D76" s="9">
        <v>59050.12</v>
      </c>
      <c r="E76" s="10">
        <v>59050.12</v>
      </c>
    </row>
    <row r="77" spans="2:5" ht="11.1" customHeight="1" outlineLevel="2" x14ac:dyDescent="0.2">
      <c r="B77" s="11" t="s">
        <v>65</v>
      </c>
      <c r="C77" s="12"/>
      <c r="D77" s="9">
        <v>1206</v>
      </c>
      <c r="E77" s="10">
        <v>1206</v>
      </c>
    </row>
    <row r="78" spans="2:5" ht="11.1" customHeight="1" outlineLevel="2" x14ac:dyDescent="0.2">
      <c r="B78" s="11" t="s">
        <v>66</v>
      </c>
      <c r="C78" s="12"/>
      <c r="D78" s="9">
        <v>1602</v>
      </c>
      <c r="E78" s="10">
        <v>1602</v>
      </c>
    </row>
    <row r="79" spans="2:5" ht="11.1" customHeight="1" outlineLevel="2" x14ac:dyDescent="0.2">
      <c r="B79" s="11" t="s">
        <v>67</v>
      </c>
      <c r="C79" s="12"/>
      <c r="D79" s="9">
        <v>39800</v>
      </c>
      <c r="E79" s="10">
        <v>39800</v>
      </c>
    </row>
    <row r="80" spans="2:5" ht="11.1" customHeight="1" outlineLevel="2" x14ac:dyDescent="0.2">
      <c r="B80" s="11" t="s">
        <v>68</v>
      </c>
      <c r="C80" s="12"/>
      <c r="D80" s="9">
        <v>700360</v>
      </c>
      <c r="E80" s="10">
        <v>700360</v>
      </c>
    </row>
    <row r="81" spans="2:5" ht="11.1" customHeight="1" outlineLevel="2" x14ac:dyDescent="0.2">
      <c r="B81" s="11" t="s">
        <v>69</v>
      </c>
      <c r="C81" s="12"/>
      <c r="D81" s="9">
        <v>24381.599999999999</v>
      </c>
      <c r="E81" s="10">
        <v>24381.599999999999</v>
      </c>
    </row>
    <row r="82" spans="2:5" ht="11.1" customHeight="1" outlineLevel="2" x14ac:dyDescent="0.2">
      <c r="B82" s="11" t="s">
        <v>70</v>
      </c>
      <c r="C82" s="12"/>
      <c r="D82" s="9">
        <v>27026</v>
      </c>
      <c r="E82" s="10">
        <v>27026</v>
      </c>
    </row>
    <row r="83" spans="2:5" ht="11.1" customHeight="1" outlineLevel="2" x14ac:dyDescent="0.2">
      <c r="B83" s="11" t="s">
        <v>71</v>
      </c>
      <c r="C83" s="12"/>
      <c r="D83" s="9">
        <v>72633.5</v>
      </c>
      <c r="E83" s="10">
        <v>72633.5</v>
      </c>
    </row>
    <row r="84" spans="2:5" ht="11.1" customHeight="1" outlineLevel="2" x14ac:dyDescent="0.2">
      <c r="B84" s="11" t="s">
        <v>26</v>
      </c>
      <c r="C84" s="12"/>
      <c r="D84" s="9">
        <v>14267.49</v>
      </c>
      <c r="E84" s="10">
        <v>14267.49</v>
      </c>
    </row>
    <row r="85" spans="2:5" ht="11.1" customHeight="1" outlineLevel="2" x14ac:dyDescent="0.2">
      <c r="B85" s="11" t="s">
        <v>72</v>
      </c>
      <c r="C85" s="12"/>
      <c r="D85" s="9">
        <v>25888</v>
      </c>
      <c r="E85" s="10">
        <v>25888</v>
      </c>
    </row>
    <row r="86" spans="2:5" ht="11.1" customHeight="1" outlineLevel="2" x14ac:dyDescent="0.2">
      <c r="B86" s="11" t="s">
        <v>73</v>
      </c>
      <c r="C86" s="12"/>
      <c r="D86" s="9">
        <v>51700</v>
      </c>
      <c r="E86" s="10">
        <v>51700</v>
      </c>
    </row>
    <row r="87" spans="2:5" ht="11.1" customHeight="1" outlineLevel="2" x14ac:dyDescent="0.2">
      <c r="B87" s="11" t="s">
        <v>74</v>
      </c>
      <c r="C87" s="12"/>
      <c r="D87" s="9">
        <v>7771.65</v>
      </c>
      <c r="E87" s="10">
        <v>7771.65</v>
      </c>
    </row>
    <row r="88" spans="2:5" ht="11.1" customHeight="1" x14ac:dyDescent="0.2">
      <c r="B88" s="4" t="s">
        <v>80</v>
      </c>
      <c r="C88" s="7">
        <f>SUM(C34:C87)</f>
        <v>1063717.8999999999</v>
      </c>
      <c r="D88" s="7">
        <f t="shared" ref="D88:E88" si="1">SUM(D34:D87)</f>
        <v>23883955.869999997</v>
      </c>
      <c r="E88" s="7">
        <f t="shared" si="1"/>
        <v>24947673.77</v>
      </c>
    </row>
    <row r="90" spans="2:5" ht="11.45" customHeight="1" x14ac:dyDescent="0.2">
      <c r="B90" s="17" t="s">
        <v>87</v>
      </c>
      <c r="D90" s="17" t="s">
        <v>88</v>
      </c>
    </row>
    <row r="92" spans="2:5" ht="11.45" customHeight="1" x14ac:dyDescent="0.2">
      <c r="B92" s="17" t="s">
        <v>89</v>
      </c>
      <c r="D92" s="17" t="s">
        <v>90</v>
      </c>
    </row>
    <row r="94" spans="2:5" ht="11.45" customHeight="1" x14ac:dyDescent="0.2">
      <c r="B94" s="17" t="s">
        <v>91</v>
      </c>
    </row>
    <row r="95" spans="2:5" ht="11.45" customHeight="1" x14ac:dyDescent="0.2">
      <c r="B95" s="17" t="s">
        <v>92</v>
      </c>
    </row>
    <row r="96" spans="2:5" ht="11.45" customHeight="1" x14ac:dyDescent="0.2">
      <c r="B96" s="17" t="s">
        <v>93</v>
      </c>
    </row>
  </sheetData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2021-07-23T07:08:08Z</cp:lastPrinted>
  <dcterms:modified xsi:type="dcterms:W3CDTF">2021-07-23T07:16:27Z</dcterms:modified>
</cp:coreProperties>
</file>